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<sst xmlns="http://schemas.openxmlformats.org/spreadsheetml/2006/main" count="46" uniqueCount="38">
  <si>
    <t>Graduate Counseling Programs: Proposal for New Program - Fall 2013</t>
  </si>
  <si>
    <t>Academic Year 2013-2014</t>
  </si>
  <si>
    <t>Academic Year 2014-2015</t>
  </si>
  <si>
    <t>Academic Year 2015-2016</t>
  </si>
  <si>
    <t>Academic Year 2016-2017</t>
  </si>
  <si>
    <t>Corine Fitzpatrick. </t>
  </si>
  <si>
    <t>H1 (July-Dec)</t>
  </si>
  <si>
    <t>H2 (Jan-June)</t>
  </si>
  <si>
    <t>New Program in: Marriage and Family Counseling</t>
  </si>
  <si>
    <t>Incremental FT Undergrad Students (supported by market research from admissions)=</t>
  </si>
  <si>
    <t>Estimated net tuition per student (from finance)</t>
  </si>
  <si>
    <t>Estimated Incremental tuition revenue from FT undergrads</t>
  </si>
  <si>
    <t>New PT  Undergrad Students=</t>
  </si>
  <si>
    <t>Ave # of Credits taken per new PT Undergrad Student=</t>
  </si>
  <si>
    <t>Estimated credit hour tuition rate (from finance)</t>
  </si>
  <si>
    <t>Estimated Incremental tuition revenue from PT undergrads </t>
  </si>
  <si>
    <t>New FT Grad Students=</t>
  </si>
  <si>
    <t>Ave # of Credits taken per PT new Grad Student=</t>
  </si>
  <si>
    <t>Estimated credit hour tuition rate</t>
  </si>
  <si>
    <t>Estimated Incremental tuition revenue from FT grad students</t>
  </si>
  <si>
    <t>New PT  Grad Students=</t>
  </si>
  <si>
    <t>Estimated Incremental tuition revenue from PT grad students </t>
  </si>
  <si>
    <t>Other potential sources of new revenue (list separately)</t>
  </si>
  <si>
    <t>TOTAL ESTIMATED INCREMENTAL REVENUE</t>
  </si>
  <si>
    <t>Additional FT Faculty Salaries in the department (including benefits)=</t>
  </si>
  <si>
    <t>Additional # Adjunct and Overload Stipends in the department= 2</t>
  </si>
  <si>
    <t>Additional FT Faculty Salaries in other departments (including benefits)=</t>
  </si>
  <si>
    <t>Additional # Adjunct and Overload Stipends in other departments=</t>
  </si>
  <si>
    <t>Additional Staff Salaries in the school or department=</t>
  </si>
  <si>
    <t>Additional Staff Salaries in other schools or departments=</t>
  </si>
  <si>
    <t>Marketing</t>
  </si>
  <si>
    <t>Technology</t>
  </si>
  <si>
    <t>Library</t>
  </si>
  <si>
    <t>Other Additional Costs--internship coordinator,evaluator</t>
  </si>
  <si>
    <t>Yr 1 - evaluator of proposal; yrs 2,3,4 coordinator</t>
  </si>
  <si>
    <t>TOTAL ESTIMATED INCREMENTAL EXPENSES</t>
  </si>
  <si>
    <t>MARGIN IN $ (TOTAL ESTIMATED INCREMENTAL REVENUE-TOTAL ESTIMATED INCREMENTAL EXPENSES)</t>
  </si>
  <si>
    <t>MARGIN IN % (MARGIN IN $/TOTAL ESTIMATED INCREMENTAL REVENUE)</t>
  </si>
</sst>
</file>

<file path=xl/styles.xml><?xml version="1.0" encoding="utf-8"?>
<styleSheet xmlns="http://schemas.openxmlformats.org/spreadsheetml/2006/main">
  <numFmts count="3">
    <numFmt formatCode="GENERAL" numFmtId="164"/>
    <numFmt formatCode="#,##0" numFmtId="165"/>
    <numFmt formatCode="\$#,##0_);[RED]&quot;($&quot;#,##0\)" numFmtId="166"/>
  </numFmts>
  <fonts count="8">
    <font>
      <name val="Calibri"/>
      <charset val="1"/>
      <family val="2"/>
      <color rgb="00000000"/>
      <sz val="12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</font>
    <font>
      <name val="Arial"/>
      <charset val="1"/>
      <family val="2"/>
      <b val="true"/>
      <sz val="14"/>
    </font>
    <font>
      <name val="Arial"/>
      <charset val="1"/>
      <family val="2"/>
      <b val="true"/>
      <sz val="10"/>
    </font>
    <font>
      <name val="Arial"/>
      <charset val="1"/>
      <family val="2"/>
      <b val="true"/>
      <sz val="12"/>
    </font>
  </fonts>
  <fills count="4">
    <fill>
      <patternFill patternType="none"/>
    </fill>
    <fill>
      <patternFill patternType="gray125"/>
    </fill>
    <fill>
      <patternFill patternType="solid">
        <fgColor rgb="00FFFF00"/>
        <bgColor rgb="00FFFF00"/>
      </patternFill>
    </fill>
    <fill>
      <patternFill patternType="solid">
        <fgColor rgb="0000FF00"/>
        <bgColor rgb="0033CCCC"/>
      </patternFill>
    </fill>
  </fills>
  <borders count="16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ck"/>
      <right/>
      <top style="thick"/>
      <bottom style="thin"/>
      <diagonal/>
    </border>
    <border diagonalDown="false" diagonalUp="false">
      <left style="thick"/>
      <right style="thin"/>
      <top style="thick"/>
      <bottom style="thin"/>
      <diagonal/>
    </border>
    <border diagonalDown="false" diagonalUp="false">
      <left style="thin"/>
      <right style="thin"/>
      <top style="thick"/>
      <bottom style="thin"/>
      <diagonal/>
    </border>
    <border diagonalDown="false" diagonalUp="false">
      <left style="thin"/>
      <right style="thick"/>
      <top style="thick"/>
      <bottom style="thin"/>
      <diagonal/>
    </border>
    <border diagonalDown="false" diagonalUp="false">
      <left style="thick"/>
      <right/>
      <top style="thin"/>
      <bottom style="thin"/>
      <diagonal/>
    </border>
    <border diagonalDown="false" diagonalUp="false">
      <left style="thick"/>
      <right style="thin"/>
      <top style="thin"/>
      <bottom style="thin"/>
      <diagonal/>
    </border>
    <border diagonalDown="false" diagonalUp="false">
      <left style="thin"/>
      <right style="thick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 style="thick"/>
      <right/>
      <top style="thin"/>
      <bottom style="thick"/>
      <diagonal/>
    </border>
    <border diagonalDown="false" diagonalUp="false">
      <left style="thick"/>
      <right style="thin"/>
      <top style="thin"/>
      <bottom style="thick"/>
      <diagonal/>
    </border>
    <border diagonalDown="false" diagonalUp="false">
      <left style="thin"/>
      <right style="thin"/>
      <top style="thin"/>
      <bottom style="thick"/>
      <diagonal/>
    </border>
    <border diagonalDown="false" diagonalUp="false">
      <left style="thin"/>
      <right style="thick"/>
      <top style="thin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1">
    <xf applyAlignment="false" applyBorder="false" applyFont="false" applyProtection="false" borderId="0" fillId="0" fontId="0" numFmtId="164" xfId="0"/>
    <xf applyAlignment="true" applyBorder="false" applyFont="true" applyProtection="false" borderId="0" fillId="0" fontId="4" numFmtId="164" xfId="0">
      <alignment horizontal="left" indent="0" shrinkToFit="false" textRotation="0" vertical="bottom" wrapText="false"/>
    </xf>
    <xf applyAlignment="true" applyBorder="false" applyFont="tru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" fillId="2" fontId="4" numFmtId="164" xfId="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0">
      <alignment horizontal="general" indent="0" shrinkToFit="false" textRotation="0" vertical="bottom" wrapText="false"/>
    </xf>
    <xf applyAlignment="false" applyBorder="true" applyFont="true" applyProtection="false" borderId="2" fillId="2" fontId="0" numFmtId="164" xfId="0"/>
    <xf applyAlignment="false" applyBorder="true" applyFont="true" applyProtection="false" borderId="2" fillId="0" fontId="0" numFmtId="164" xfId="0"/>
    <xf applyAlignment="true" applyBorder="true" applyFont="true" applyProtection="false" borderId="3" fillId="0" fontId="5" numFmtId="164" xfId="0">
      <alignment horizontal="left" indent="0" shrinkToFit="false" textRotation="0" vertical="bottom" wrapText="false"/>
    </xf>
    <xf applyAlignment="false" applyBorder="true" applyFont="false" applyProtection="false" borderId="4" fillId="0" fontId="0" numFmtId="164" xfId="0"/>
    <xf applyAlignment="false" applyBorder="true" applyFont="false" applyProtection="false" borderId="5" fillId="2" fontId="0" numFmtId="164" xfId="0"/>
    <xf applyAlignment="false" applyBorder="true" applyFont="false" applyProtection="false" borderId="5" fillId="0" fontId="0" numFmtId="164" xfId="0"/>
    <xf applyAlignment="false" applyBorder="true" applyFont="false" applyProtection="false" borderId="6" fillId="2" fontId="0" numFmtId="164" xfId="0"/>
    <xf applyAlignment="true" applyBorder="true" applyFont="true" applyProtection="false" borderId="7" fillId="3" fontId="4" numFmtId="164" xfId="0">
      <alignment horizontal="left" indent="0" shrinkToFit="false" textRotation="0" vertical="bottom" wrapText="false"/>
    </xf>
    <xf applyAlignment="false" applyBorder="true" applyFont="false" applyProtection="false" borderId="8" fillId="3" fontId="0" numFmtId="164" xfId="0"/>
    <xf applyAlignment="false" applyBorder="true" applyFont="false" applyProtection="false" borderId="1" fillId="3" fontId="0" numFmtId="164" xfId="0"/>
    <xf applyAlignment="false" applyBorder="true" applyFont="false" applyProtection="false" borderId="9" fillId="3" fontId="0" numFmtId="164" xfId="0"/>
    <xf applyAlignment="true" applyBorder="true" applyFont="true" applyProtection="false" borderId="7" fillId="0" fontId="6" numFmtId="164" xfId="0">
      <alignment horizontal="left" indent="0" shrinkToFit="false" textRotation="0" vertical="bottom" wrapText="false"/>
    </xf>
    <xf applyAlignment="false" applyBorder="true" applyFont="true" applyProtection="false" borderId="8" fillId="0" fontId="6" numFmtId="164" xfId="0"/>
    <xf applyAlignment="false" applyBorder="true" applyFont="true" applyProtection="false" borderId="1" fillId="2" fontId="6" numFmtId="164" xfId="0"/>
    <xf applyAlignment="false" applyBorder="true" applyFont="true" applyProtection="false" borderId="1" fillId="0" fontId="6" numFmtId="164" xfId="0"/>
    <xf applyAlignment="false" applyBorder="true" applyFont="true" applyProtection="false" borderId="9" fillId="2" fontId="6" numFmtId="164" xfId="0"/>
    <xf applyAlignment="true" applyBorder="true" applyFont="true" applyProtection="false" borderId="7" fillId="0" fontId="4" numFmtId="164" xfId="0">
      <alignment horizontal="left" indent="0" shrinkToFit="false" textRotation="0" vertical="bottom" wrapText="false"/>
    </xf>
    <xf applyAlignment="false" applyBorder="true" applyFont="false" applyProtection="false" borderId="8" fillId="0" fontId="0" numFmtId="164" xfId="0"/>
    <xf applyAlignment="false" applyBorder="true" applyFont="false" applyProtection="false" borderId="1" fillId="2" fontId="0" numFmtId="164" xfId="0"/>
    <xf applyAlignment="false" applyBorder="true" applyFont="false" applyProtection="false" borderId="1" fillId="0" fontId="0" numFmtId="164" xfId="0"/>
    <xf applyAlignment="false" applyBorder="true" applyFont="false" applyProtection="false" borderId="9" fillId="2" fontId="0" numFmtId="164" xfId="0"/>
    <xf applyAlignment="true" applyBorder="true" applyFont="false" applyProtection="false" borderId="7" fillId="0" fontId="0" numFmtId="164" xfId="0">
      <alignment horizontal="left" indent="0" shrinkToFit="false" textRotation="0" vertical="bottom" wrapText="false"/>
    </xf>
    <xf applyAlignment="true" applyBorder="true" applyFont="true" applyProtection="false" borderId="7" fillId="0" fontId="7" numFmtId="164" xfId="0">
      <alignment horizontal="left" indent="0" shrinkToFit="false" textRotation="0" vertical="bottom" wrapText="false"/>
    </xf>
    <xf applyAlignment="false" applyBorder="true" applyFont="false" applyProtection="false" borderId="1" fillId="3" fontId="0" numFmtId="165" xfId="0"/>
    <xf applyAlignment="false" applyBorder="true" applyFont="false" applyProtection="false" borderId="9" fillId="3" fontId="0" numFmtId="165" xfId="0"/>
    <xf applyAlignment="true" applyBorder="true" applyFont="true" applyProtection="false" borderId="7" fillId="3" fontId="0" numFmtId="164" xfId="0">
      <alignment horizontal="left" indent="0" shrinkToFit="false" textRotation="0" vertical="bottom" wrapText="false"/>
    </xf>
    <xf applyAlignment="true" applyBorder="true" applyFont="true" applyProtection="false" borderId="10" fillId="3" fontId="4" numFmtId="164" xfId="0">
      <alignment horizontal="left" indent="0" shrinkToFit="false" textRotation="0" vertical="bottom" wrapText="false"/>
    </xf>
    <xf applyAlignment="true" applyBorder="true" applyFont="true" applyProtection="false" borderId="7" fillId="3" fontId="4" numFmtId="164" xfId="0">
      <alignment horizontal="left" indent="0" shrinkToFit="false" textRotation="0" vertical="bottom" wrapText="true"/>
    </xf>
    <xf applyAlignment="true" applyBorder="true" applyFont="true" applyProtection="false" borderId="11" fillId="0" fontId="0" numFmtId="164" xfId="0">
      <alignment horizontal="left" indent="0" shrinkToFit="false" textRotation="0" vertical="bottom" wrapText="true"/>
    </xf>
    <xf applyAlignment="false" applyBorder="true" applyFont="false" applyProtection="false" borderId="1" fillId="2" fontId="0" numFmtId="166" xfId="0"/>
    <xf applyAlignment="true" applyBorder="true" applyFont="true" applyProtection="false" borderId="10" fillId="0" fontId="4" numFmtId="164" xfId="0">
      <alignment horizontal="left" indent="0" shrinkToFit="false" textRotation="0" vertical="bottom" wrapText="false"/>
    </xf>
    <xf applyAlignment="true" applyBorder="true" applyFont="true" applyProtection="false" borderId="10" fillId="0" fontId="7" numFmtId="164" xfId="0">
      <alignment horizontal="left" indent="0" shrinkToFit="false" textRotation="0" vertical="bottom" wrapText="false"/>
    </xf>
    <xf applyAlignment="false" applyBorder="true" applyFont="true" applyProtection="false" borderId="1" fillId="2" fontId="6" numFmtId="165" xfId="0"/>
    <xf applyAlignment="false" applyBorder="true" applyFont="true" applyProtection="false" borderId="1" fillId="0" fontId="6" numFmtId="165" xfId="0"/>
    <xf applyAlignment="false" applyBorder="true" applyFont="true" applyProtection="false" borderId="9" fillId="2" fontId="6" numFmtId="165" xfId="0"/>
    <xf applyAlignment="true" applyBorder="true" applyFont="true" applyProtection="false" borderId="10" fillId="0" fontId="5" numFmtId="164" xfId="0">
      <alignment horizontal="left" indent="0" shrinkToFit="false" textRotation="0" vertical="bottom" wrapText="true"/>
    </xf>
    <xf applyAlignment="false" applyBorder="true" applyFont="true" applyProtection="false" borderId="8" fillId="0" fontId="5" numFmtId="164" xfId="0"/>
    <xf applyAlignment="false" applyBorder="true" applyFont="true" applyProtection="false" borderId="1" fillId="2" fontId="5" numFmtId="165" xfId="0"/>
    <xf applyAlignment="false" applyBorder="true" applyFont="true" applyProtection="false" borderId="9" fillId="2" fontId="5" numFmtId="165" xfId="0"/>
    <xf applyAlignment="false" applyBorder="true" applyFont="true" applyProtection="false" borderId="1" fillId="2" fontId="5" numFmtId="164" xfId="0"/>
    <xf applyAlignment="false" applyBorder="true" applyFont="true" applyProtection="false" borderId="9" fillId="2" fontId="5" numFmtId="164" xfId="0"/>
    <xf applyAlignment="true" applyBorder="true" applyFont="false" applyProtection="false" borderId="12" fillId="0" fontId="0" numFmtId="164" xfId="0">
      <alignment horizontal="left" indent="0" shrinkToFit="false" textRotation="0" vertical="bottom" wrapText="false"/>
    </xf>
    <xf applyAlignment="false" applyBorder="true" applyFont="false" applyProtection="false" borderId="13" fillId="0" fontId="0" numFmtId="164" xfId="0"/>
    <xf applyAlignment="false" applyBorder="true" applyFont="false" applyProtection="false" borderId="14" fillId="2" fontId="0" numFmtId="164" xfId="0"/>
    <xf applyAlignment="false" applyBorder="true" applyFont="false" applyProtection="false" borderId="14" fillId="0" fontId="0" numFmtId="164" xfId="0"/>
    <xf applyAlignment="false" applyBorder="true" applyFont="false" applyProtection="false" borderId="15" fillId="2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D44" activeCellId="0" pane="topLeft" sqref="D44"/>
    </sheetView>
  </sheetViews>
  <cols>
    <col collapsed="false" hidden="false" max="1" min="1" style="0" width="11.0666666666667"/>
    <col collapsed="false" hidden="false" max="2" min="2" style="0" width="57.9490196078431"/>
    <col collapsed="false" hidden="false" max="257" min="3" style="0" width="11.0666666666667"/>
  </cols>
  <sheetData>
    <row collapsed="false" customFormat="false" customHeight="false" hidden="false" ht="14.7" outlineLevel="0" r="1">
      <c r="A1" s="1"/>
    </row>
    <row collapsed="false" customFormat="false" customHeight="false" hidden="false" ht="14.7" outlineLevel="0" r="2">
      <c r="A2" s="2" t="s">
        <v>0</v>
      </c>
      <c r="C2" s="3" t="s">
        <v>1</v>
      </c>
      <c r="D2" s="3"/>
      <c r="E2" s="4" t="s">
        <v>2</v>
      </c>
      <c r="F2" s="4"/>
      <c r="G2" s="3" t="s">
        <v>3</v>
      </c>
      <c r="H2" s="3"/>
      <c r="I2" s="3" t="s">
        <v>4</v>
      </c>
      <c r="J2" s="3"/>
    </row>
    <row collapsed="false" customFormat="false" customHeight="false" hidden="false" ht="14.7" outlineLevel="0" r="3">
      <c r="A3" s="2" t="s">
        <v>5</v>
      </c>
      <c r="C3" s="5" t="s">
        <v>6</v>
      </c>
      <c r="D3" s="5" t="s">
        <v>7</v>
      </c>
      <c r="E3" s="6" t="s">
        <v>6</v>
      </c>
      <c r="F3" s="6" t="s">
        <v>7</v>
      </c>
      <c r="G3" s="5" t="s">
        <v>6</v>
      </c>
      <c r="H3" s="5" t="s">
        <v>7</v>
      </c>
      <c r="I3" s="5" t="s">
        <v>6</v>
      </c>
      <c r="J3" s="5" t="s">
        <v>7</v>
      </c>
    </row>
    <row collapsed="false" customFormat="false" customHeight="false" hidden="false" ht="17.1" outlineLevel="0" r="4">
      <c r="A4" s="7" t="s">
        <v>8</v>
      </c>
      <c r="B4" s="8"/>
      <c r="C4" s="9"/>
      <c r="D4" s="9"/>
      <c r="E4" s="10"/>
      <c r="F4" s="10"/>
      <c r="G4" s="9"/>
      <c r="H4" s="11"/>
      <c r="I4" s="9"/>
      <c r="J4" s="11"/>
    </row>
    <row collapsed="false" customFormat="false" customHeight="false" hidden="false" ht="14.7" outlineLevel="0" r="5">
      <c r="A5" s="12" t="s">
        <v>9</v>
      </c>
      <c r="B5" s="13"/>
      <c r="C5" s="14" t="n">
        <v>0</v>
      </c>
      <c r="D5" s="14" t="n">
        <v>0</v>
      </c>
      <c r="E5" s="14" t="n">
        <v>0</v>
      </c>
      <c r="F5" s="14" t="n">
        <v>0</v>
      </c>
      <c r="G5" s="14" t="n">
        <v>0</v>
      </c>
      <c r="H5" s="15" t="n">
        <v>0</v>
      </c>
      <c r="I5" s="14" t="n">
        <v>0</v>
      </c>
      <c r="J5" s="15" t="n">
        <v>0</v>
      </c>
    </row>
    <row collapsed="false" customFormat="false" customHeight="false" hidden="false" ht="14.7" outlineLevel="0" r="6">
      <c r="A6" s="12" t="s">
        <v>10</v>
      </c>
      <c r="B6" s="13"/>
      <c r="C6" s="14" t="n">
        <v>0</v>
      </c>
      <c r="D6" s="14" t="n">
        <v>0</v>
      </c>
      <c r="E6" s="14" t="n">
        <v>0</v>
      </c>
      <c r="F6" s="14" t="n">
        <v>0</v>
      </c>
      <c r="G6" s="14" t="n">
        <v>0</v>
      </c>
      <c r="H6" s="15" t="n">
        <v>0</v>
      </c>
      <c r="I6" s="14" t="n">
        <v>0</v>
      </c>
      <c r="J6" s="15" t="n">
        <v>0</v>
      </c>
    </row>
    <row collapsed="false" customFormat="false" customHeight="false" hidden="false" ht="14.7" outlineLevel="0" r="7">
      <c r="A7" s="16" t="s">
        <v>11</v>
      </c>
      <c r="B7" s="17"/>
      <c r="C7" s="18" t="n">
        <f aca="false">C6*C5</f>
        <v>0</v>
      </c>
      <c r="D7" s="18" t="n">
        <f aca="false">D6*D5</f>
        <v>0</v>
      </c>
      <c r="E7" s="19" t="n">
        <f aca="false">E6*E5</f>
        <v>0</v>
      </c>
      <c r="F7" s="19" t="n">
        <f aca="false">F6*F5</f>
        <v>0</v>
      </c>
      <c r="G7" s="18" t="n">
        <f aca="false">G6*G5</f>
        <v>0</v>
      </c>
      <c r="H7" s="20" t="n">
        <f aca="false">H6*H5</f>
        <v>0</v>
      </c>
      <c r="I7" s="18" t="n">
        <f aca="false">I6*I5</f>
        <v>0</v>
      </c>
      <c r="J7" s="20" t="n">
        <f aca="false">J6*J5</f>
        <v>0</v>
      </c>
    </row>
    <row collapsed="false" customFormat="false" customHeight="false" hidden="false" ht="14.7" outlineLevel="0" r="8">
      <c r="A8" s="21"/>
      <c r="B8" s="22"/>
      <c r="C8" s="23"/>
      <c r="D8" s="23"/>
      <c r="E8" s="24"/>
      <c r="F8" s="24"/>
      <c r="G8" s="23"/>
      <c r="H8" s="25"/>
      <c r="I8" s="23"/>
      <c r="J8" s="25"/>
    </row>
    <row collapsed="false" customFormat="false" customHeight="false" hidden="false" ht="14.7" outlineLevel="0" r="9">
      <c r="A9" s="12" t="s">
        <v>12</v>
      </c>
      <c r="B9" s="13"/>
      <c r="C9" s="14" t="n">
        <v>0</v>
      </c>
      <c r="D9" s="14" t="n">
        <v>0</v>
      </c>
      <c r="E9" s="14" t="n">
        <v>0</v>
      </c>
      <c r="F9" s="14" t="n">
        <v>0</v>
      </c>
      <c r="G9" s="14" t="n">
        <v>0</v>
      </c>
      <c r="H9" s="15" t="n">
        <v>0</v>
      </c>
      <c r="I9" s="14" t="n">
        <v>0</v>
      </c>
      <c r="J9" s="15" t="n">
        <v>0</v>
      </c>
    </row>
    <row collapsed="false" customFormat="false" customHeight="false" hidden="false" ht="14.7" outlineLevel="0" r="10">
      <c r="A10" s="12" t="s">
        <v>13</v>
      </c>
      <c r="B10" s="13"/>
      <c r="C10" s="14" t="n">
        <v>0</v>
      </c>
      <c r="D10" s="14" t="n">
        <v>0</v>
      </c>
      <c r="E10" s="14" t="n">
        <v>0</v>
      </c>
      <c r="F10" s="14" t="n">
        <v>0</v>
      </c>
      <c r="G10" s="14" t="n">
        <v>0</v>
      </c>
      <c r="H10" s="15" t="n">
        <v>0</v>
      </c>
      <c r="I10" s="14" t="n">
        <v>0</v>
      </c>
      <c r="J10" s="15" t="n">
        <v>0</v>
      </c>
    </row>
    <row collapsed="false" customFormat="false" customHeight="false" hidden="false" ht="14.7" outlineLevel="0" r="11">
      <c r="A11" s="12" t="s">
        <v>14</v>
      </c>
      <c r="B11" s="13"/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5" t="n">
        <v>0</v>
      </c>
      <c r="I11" s="14" t="n">
        <v>0</v>
      </c>
      <c r="J11" s="15" t="n">
        <v>0</v>
      </c>
    </row>
    <row collapsed="false" customFormat="false" customHeight="false" hidden="false" ht="14.7" outlineLevel="0" r="12">
      <c r="A12" s="16" t="s">
        <v>15</v>
      </c>
      <c r="B12" s="17"/>
      <c r="C12" s="18" t="n">
        <f aca="false">C11*C10*C9</f>
        <v>0</v>
      </c>
      <c r="D12" s="18" t="n">
        <f aca="false">D11*D10*D9</f>
        <v>0</v>
      </c>
      <c r="E12" s="19" t="n">
        <f aca="false">E11*E10*E9</f>
        <v>0</v>
      </c>
      <c r="F12" s="19" t="n">
        <f aca="false">F11*F10*F9</f>
        <v>0</v>
      </c>
      <c r="G12" s="18" t="n">
        <f aca="false">G11*G10*G9</f>
        <v>0</v>
      </c>
      <c r="H12" s="20" t="n">
        <f aca="false">H11*H10*H9</f>
        <v>0</v>
      </c>
      <c r="I12" s="18" t="n">
        <f aca="false">I11*I10*I9</f>
        <v>0</v>
      </c>
      <c r="J12" s="20" t="n">
        <f aca="false">J11*J10*J9</f>
        <v>0</v>
      </c>
    </row>
    <row collapsed="false" customFormat="false" customHeight="false" hidden="false" ht="14.7" outlineLevel="0" r="13">
      <c r="A13" s="21"/>
      <c r="B13" s="22"/>
      <c r="C13" s="23"/>
      <c r="D13" s="23"/>
      <c r="E13" s="24"/>
      <c r="F13" s="24"/>
      <c r="G13" s="23"/>
      <c r="H13" s="25"/>
      <c r="I13" s="23"/>
      <c r="J13" s="25"/>
    </row>
    <row collapsed="false" customFormat="false" customHeight="false" hidden="false" ht="14.7" outlineLevel="0" r="14">
      <c r="A14" s="12" t="s">
        <v>16</v>
      </c>
      <c r="B14" s="13"/>
      <c r="C14" s="14" t="n">
        <v>10</v>
      </c>
      <c r="D14" s="14" t="n">
        <v>10</v>
      </c>
      <c r="E14" s="14" t="n">
        <v>20</v>
      </c>
      <c r="F14" s="14" t="n">
        <v>20</v>
      </c>
      <c r="G14" s="14" t="n">
        <v>15</v>
      </c>
      <c r="H14" s="15" t="n">
        <v>15</v>
      </c>
      <c r="I14" s="14" t="n">
        <v>20</v>
      </c>
      <c r="J14" s="15" t="n">
        <v>20</v>
      </c>
    </row>
    <row collapsed="false" customFormat="false" customHeight="false" hidden="false" ht="14.7" outlineLevel="0" r="15">
      <c r="A15" s="12" t="s">
        <v>17</v>
      </c>
      <c r="B15" s="13"/>
      <c r="C15" s="14" t="n">
        <v>18</v>
      </c>
      <c r="D15" s="14" t="n">
        <v>18</v>
      </c>
      <c r="E15" s="14" t="n">
        <v>18</v>
      </c>
      <c r="F15" s="14" t="n">
        <v>18</v>
      </c>
      <c r="G15" s="14" t="n">
        <v>18</v>
      </c>
      <c r="H15" s="15" t="n">
        <v>18</v>
      </c>
      <c r="I15" s="14" t="n">
        <v>18</v>
      </c>
      <c r="J15" s="15" t="n">
        <v>18</v>
      </c>
    </row>
    <row collapsed="false" customFormat="false" customHeight="false" hidden="false" ht="14.7" outlineLevel="0" r="16">
      <c r="A16" s="12" t="s">
        <v>18</v>
      </c>
      <c r="B16" s="13"/>
      <c r="C16" s="14" t="n">
        <v>780</v>
      </c>
      <c r="D16" s="14" t="n">
        <v>780</v>
      </c>
      <c r="E16" s="14" t="n">
        <v>795</v>
      </c>
      <c r="F16" s="14" t="n">
        <v>795</v>
      </c>
      <c r="G16" s="14" t="n">
        <v>810</v>
      </c>
      <c r="H16" s="15" t="n">
        <v>810</v>
      </c>
      <c r="I16" s="14" t="n">
        <v>825</v>
      </c>
      <c r="J16" s="15" t="n">
        <v>825</v>
      </c>
    </row>
    <row collapsed="false" customFormat="false" customHeight="false" hidden="false" ht="14.7" outlineLevel="0" r="17">
      <c r="A17" s="16" t="s">
        <v>19</v>
      </c>
      <c r="B17" s="17"/>
      <c r="C17" s="18" t="n">
        <f aca="false">C16*C15*C14</f>
        <v>140400</v>
      </c>
      <c r="D17" s="18" t="n">
        <f aca="false">D16*D15*D14</f>
        <v>140400</v>
      </c>
      <c r="E17" s="19" t="n">
        <f aca="false">E16*E15*E14</f>
        <v>286200</v>
      </c>
      <c r="F17" s="19" t="n">
        <f aca="false">F16*F15*F14</f>
        <v>286200</v>
      </c>
      <c r="G17" s="18" t="n">
        <f aca="false">G16*G15*G14</f>
        <v>218700</v>
      </c>
      <c r="H17" s="20" t="n">
        <f aca="false">H16*H15*H14</f>
        <v>218700</v>
      </c>
      <c r="I17" s="18" t="n">
        <f aca="false">I16*I15*I14</f>
        <v>297000</v>
      </c>
      <c r="J17" s="20" t="n">
        <f aca="false">J16*J15*J14</f>
        <v>297000</v>
      </c>
    </row>
    <row collapsed="false" customFormat="false" customHeight="false" hidden="false" ht="14.7" outlineLevel="0" r="18">
      <c r="A18" s="21"/>
      <c r="B18" s="22"/>
      <c r="C18" s="23"/>
      <c r="D18" s="23"/>
      <c r="E18" s="24"/>
      <c r="F18" s="24"/>
      <c r="G18" s="23"/>
      <c r="H18" s="25"/>
      <c r="I18" s="23"/>
      <c r="J18" s="25"/>
    </row>
    <row collapsed="false" customFormat="false" customHeight="false" hidden="false" ht="14.7" outlineLevel="0" r="19">
      <c r="A19" s="12" t="s">
        <v>20</v>
      </c>
      <c r="B19" s="13"/>
      <c r="C19" s="14" t="n">
        <v>5</v>
      </c>
      <c r="D19" s="14" t="n">
        <v>5</v>
      </c>
      <c r="E19" s="14" t="n">
        <v>10</v>
      </c>
      <c r="F19" s="14" t="n">
        <v>10</v>
      </c>
      <c r="G19" s="14" t="n">
        <v>15</v>
      </c>
      <c r="H19" s="15" t="n">
        <v>15</v>
      </c>
      <c r="I19" s="14" t="n">
        <v>20</v>
      </c>
      <c r="J19" s="15" t="n">
        <v>20</v>
      </c>
    </row>
    <row collapsed="false" customFormat="false" customHeight="false" hidden="false" ht="14.7" outlineLevel="0" r="20">
      <c r="A20" s="12" t="s">
        <v>17</v>
      </c>
      <c r="B20" s="13"/>
      <c r="C20" s="14" t="n">
        <v>9</v>
      </c>
      <c r="D20" s="14" t="n">
        <v>9</v>
      </c>
      <c r="E20" s="14" t="n">
        <v>9</v>
      </c>
      <c r="F20" s="14" t="n">
        <v>9</v>
      </c>
      <c r="G20" s="14" t="n">
        <v>9</v>
      </c>
      <c r="H20" s="15" t="n">
        <v>9</v>
      </c>
      <c r="I20" s="14" t="n">
        <v>9</v>
      </c>
      <c r="J20" s="15" t="n">
        <v>9</v>
      </c>
    </row>
    <row collapsed="false" customFormat="false" customHeight="false" hidden="false" ht="14.7" outlineLevel="0" r="21">
      <c r="A21" s="12" t="s">
        <v>18</v>
      </c>
      <c r="B21" s="13"/>
      <c r="C21" s="14" t="n">
        <v>780</v>
      </c>
      <c r="D21" s="14" t="n">
        <v>780</v>
      </c>
      <c r="E21" s="14" t="n">
        <v>795</v>
      </c>
      <c r="F21" s="14" t="n">
        <v>795</v>
      </c>
      <c r="G21" s="14" t="n">
        <v>810</v>
      </c>
      <c r="H21" s="15" t="n">
        <v>810</v>
      </c>
      <c r="I21" s="14" t="n">
        <v>825</v>
      </c>
      <c r="J21" s="15" t="n">
        <v>825</v>
      </c>
    </row>
    <row collapsed="false" customFormat="false" customHeight="false" hidden="false" ht="14.7" outlineLevel="0" r="22">
      <c r="A22" s="16" t="s">
        <v>21</v>
      </c>
      <c r="B22" s="17"/>
      <c r="C22" s="18" t="n">
        <f aca="false">C21*C20*C19</f>
        <v>35100</v>
      </c>
      <c r="D22" s="18" t="n">
        <f aca="false">D21*D20*D19</f>
        <v>35100</v>
      </c>
      <c r="E22" s="19" t="n">
        <f aca="false">E21*E20*E19</f>
        <v>71550</v>
      </c>
      <c r="F22" s="19" t="n">
        <f aca="false">F21*F20*F19</f>
        <v>71550</v>
      </c>
      <c r="G22" s="18" t="n">
        <f aca="false">G21*G20*G19</f>
        <v>109350</v>
      </c>
      <c r="H22" s="20" t="n">
        <f aca="false">H21*H20*H19</f>
        <v>109350</v>
      </c>
      <c r="I22" s="18" t="n">
        <f aca="false">I21*I20*I19</f>
        <v>148500</v>
      </c>
      <c r="J22" s="20" t="n">
        <f aca="false">J21*J20*J19</f>
        <v>148500</v>
      </c>
    </row>
    <row collapsed="false" customFormat="false" customHeight="false" hidden="false" ht="14.7" outlineLevel="0" r="23">
      <c r="A23" s="26"/>
      <c r="B23" s="22"/>
      <c r="C23" s="23"/>
      <c r="D23" s="23"/>
      <c r="E23" s="24"/>
      <c r="F23" s="24"/>
      <c r="G23" s="23"/>
      <c r="H23" s="25"/>
      <c r="I23" s="23"/>
      <c r="J23" s="25"/>
    </row>
    <row collapsed="false" customFormat="false" customHeight="false" hidden="false" ht="14.7" outlineLevel="0" r="24">
      <c r="A24" s="12" t="s">
        <v>22</v>
      </c>
      <c r="B24" s="13"/>
      <c r="C24" s="14" t="n">
        <v>0</v>
      </c>
      <c r="D24" s="14" t="n">
        <v>0</v>
      </c>
      <c r="E24" s="14" t="n">
        <v>0</v>
      </c>
      <c r="F24" s="14" t="n">
        <v>0</v>
      </c>
      <c r="G24" s="14" t="n">
        <v>0</v>
      </c>
      <c r="H24" s="15" t="n">
        <v>0</v>
      </c>
      <c r="I24" s="14" t="n">
        <v>0</v>
      </c>
      <c r="J24" s="15" t="n">
        <v>0</v>
      </c>
    </row>
    <row collapsed="false" customFormat="false" customHeight="false" hidden="false" ht="14.7" outlineLevel="0" r="25">
      <c r="A25" s="26"/>
      <c r="B25" s="22"/>
      <c r="C25" s="23"/>
      <c r="D25" s="23"/>
      <c r="E25" s="24"/>
      <c r="F25" s="24"/>
      <c r="G25" s="23"/>
      <c r="H25" s="25"/>
      <c r="I25" s="23"/>
      <c r="J25" s="25"/>
    </row>
    <row collapsed="false" customFormat="false" customHeight="false" hidden="false" ht="14.7" outlineLevel="0" r="26">
      <c r="A26" s="27" t="s">
        <v>23</v>
      </c>
      <c r="B26" s="17"/>
      <c r="C26" s="18" t="n">
        <f aca="false">C24+C22+C17+C12+C7</f>
        <v>175500</v>
      </c>
      <c r="D26" s="18" t="n">
        <f aca="false">D24+D22+D17+D12+D7</f>
        <v>175500</v>
      </c>
      <c r="E26" s="19" t="n">
        <f aca="false">E24+E22+E17+E12+E7</f>
        <v>357750</v>
      </c>
      <c r="F26" s="19" t="n">
        <f aca="false">F24+F22+F17+F12+F7</f>
        <v>357750</v>
      </c>
      <c r="G26" s="18" t="n">
        <f aca="false">G24+G22+G17+G12+G7</f>
        <v>328050</v>
      </c>
      <c r="H26" s="20" t="n">
        <f aca="false">H24+H22+H17+H12+H7</f>
        <v>328050</v>
      </c>
      <c r="I26" s="18" t="n">
        <f aca="false">I24+I22+I17+I12+I7</f>
        <v>445500</v>
      </c>
      <c r="J26" s="20" t="n">
        <f aca="false">J24+J22+J17+J12+J7</f>
        <v>445500</v>
      </c>
    </row>
    <row collapsed="false" customFormat="false" customHeight="false" hidden="false" ht="14.7" outlineLevel="0" r="27">
      <c r="A27" s="21"/>
      <c r="B27" s="22"/>
      <c r="C27" s="23"/>
      <c r="D27" s="23"/>
      <c r="E27" s="24"/>
      <c r="F27" s="24"/>
      <c r="G27" s="23"/>
      <c r="H27" s="25"/>
      <c r="I27" s="23"/>
      <c r="J27" s="25"/>
    </row>
    <row collapsed="false" customFormat="false" customHeight="false" hidden="false" ht="14.7" outlineLevel="0" r="28">
      <c r="A28" s="26"/>
      <c r="B28" s="22"/>
      <c r="C28" s="23"/>
      <c r="D28" s="23"/>
      <c r="E28" s="24"/>
      <c r="F28" s="24"/>
      <c r="G28" s="23"/>
      <c r="H28" s="25"/>
      <c r="I28" s="23"/>
      <c r="J28" s="25"/>
    </row>
    <row collapsed="false" customFormat="false" customHeight="false" hidden="false" ht="14.7" outlineLevel="0" r="29">
      <c r="A29" s="12" t="s">
        <v>24</v>
      </c>
      <c r="B29" s="13"/>
      <c r="C29" s="28" t="n">
        <v>0</v>
      </c>
      <c r="D29" s="28" t="n">
        <v>0</v>
      </c>
      <c r="E29" s="28" t="n">
        <v>0</v>
      </c>
      <c r="F29" s="28" t="n">
        <v>0</v>
      </c>
      <c r="G29" s="28" t="n">
        <v>100000</v>
      </c>
      <c r="H29" s="29" t="n">
        <v>0</v>
      </c>
      <c r="I29" s="28" t="n">
        <v>100000</v>
      </c>
      <c r="J29" s="29" t="n">
        <v>0</v>
      </c>
    </row>
    <row collapsed="false" customFormat="false" customHeight="false" hidden="false" ht="14.7" outlineLevel="0" r="30">
      <c r="A30" s="12" t="s">
        <v>25</v>
      </c>
      <c r="B30" s="13"/>
      <c r="C30" s="28" t="n">
        <v>8000</v>
      </c>
      <c r="D30" s="28" t="n">
        <v>8000</v>
      </c>
      <c r="E30" s="28" t="n">
        <v>8000</v>
      </c>
      <c r="F30" s="28" t="n">
        <v>8000</v>
      </c>
      <c r="G30" s="28" t="n">
        <v>4000</v>
      </c>
      <c r="H30" s="29" t="n">
        <v>4000</v>
      </c>
      <c r="I30" s="28" t="n">
        <v>4000</v>
      </c>
      <c r="J30" s="29" t="n">
        <v>4000</v>
      </c>
    </row>
    <row collapsed="false" customFormat="false" customHeight="false" hidden="false" ht="14.7" outlineLevel="0" r="31">
      <c r="A31" s="21"/>
      <c r="B31" s="22"/>
      <c r="C31" s="23"/>
      <c r="D31" s="23"/>
      <c r="E31" s="24"/>
      <c r="F31" s="24"/>
      <c r="G31" s="23"/>
      <c r="H31" s="25"/>
      <c r="I31" s="23"/>
      <c r="J31" s="25"/>
    </row>
    <row collapsed="false" customFormat="false" customHeight="false" hidden="false" ht="14.7" outlineLevel="0" r="32">
      <c r="A32" s="12" t="s">
        <v>26</v>
      </c>
      <c r="B32" s="13"/>
      <c r="C32" s="28" t="n">
        <v>0</v>
      </c>
      <c r="D32" s="28" t="n">
        <v>0</v>
      </c>
      <c r="E32" s="28" t="n">
        <v>0</v>
      </c>
      <c r="F32" s="28" t="n">
        <v>0</v>
      </c>
      <c r="G32" s="28" t="n">
        <v>0</v>
      </c>
      <c r="H32" s="29" t="n">
        <v>0</v>
      </c>
      <c r="I32" s="28" t="n">
        <v>0</v>
      </c>
      <c r="J32" s="29" t="n">
        <v>0</v>
      </c>
    </row>
    <row collapsed="false" customFormat="false" customHeight="false" hidden="false" ht="14.7" outlineLevel="0" r="33">
      <c r="A33" s="12" t="s">
        <v>27</v>
      </c>
      <c r="B33" s="13"/>
      <c r="C33" s="28" t="n">
        <v>0</v>
      </c>
      <c r="D33" s="28" t="n">
        <v>0</v>
      </c>
      <c r="E33" s="28" t="n">
        <v>0</v>
      </c>
      <c r="F33" s="28" t="n">
        <v>0</v>
      </c>
      <c r="G33" s="28" t="n">
        <v>0</v>
      </c>
      <c r="H33" s="29" t="n">
        <v>0</v>
      </c>
      <c r="I33" s="28" t="n">
        <v>0</v>
      </c>
      <c r="J33" s="29" t="n">
        <v>0</v>
      </c>
    </row>
    <row collapsed="false" customFormat="false" customHeight="false" hidden="false" ht="14.7" outlineLevel="0" r="34">
      <c r="A34" s="21"/>
      <c r="B34" s="22"/>
      <c r="C34" s="23"/>
      <c r="D34" s="23"/>
      <c r="E34" s="24"/>
      <c r="F34" s="24"/>
      <c r="G34" s="23"/>
      <c r="H34" s="25"/>
      <c r="I34" s="23"/>
      <c r="J34" s="25"/>
    </row>
    <row collapsed="false" customFormat="false" customHeight="false" hidden="false" ht="14.7" outlineLevel="0" r="35">
      <c r="A35" s="12" t="s">
        <v>28</v>
      </c>
      <c r="B35" s="13"/>
      <c r="C35" s="28" t="n">
        <v>0</v>
      </c>
      <c r="D35" s="28" t="n">
        <v>0</v>
      </c>
      <c r="E35" s="28" t="n">
        <v>0</v>
      </c>
      <c r="F35" s="28" t="n">
        <v>0</v>
      </c>
      <c r="G35" s="28" t="n">
        <v>0</v>
      </c>
      <c r="H35" s="29" t="n">
        <v>0</v>
      </c>
      <c r="I35" s="28" t="n">
        <v>0</v>
      </c>
      <c r="J35" s="29" t="n">
        <v>0</v>
      </c>
    </row>
    <row collapsed="false" customFormat="false" customHeight="false" hidden="false" ht="14.7" outlineLevel="0" r="36">
      <c r="A36" s="12" t="s">
        <v>29</v>
      </c>
      <c r="B36" s="13"/>
      <c r="C36" s="28" t="n">
        <v>0</v>
      </c>
      <c r="D36" s="28" t="n">
        <v>0</v>
      </c>
      <c r="E36" s="28" t="n">
        <v>0</v>
      </c>
      <c r="F36" s="28" t="n">
        <v>0</v>
      </c>
      <c r="G36" s="28" t="n">
        <v>0</v>
      </c>
      <c r="H36" s="29" t="n">
        <v>0</v>
      </c>
      <c r="I36" s="28" t="n">
        <v>0</v>
      </c>
      <c r="J36" s="29" t="n">
        <v>0</v>
      </c>
    </row>
    <row collapsed="false" customFormat="false" customHeight="false" hidden="false" ht="14.7" outlineLevel="0" r="37">
      <c r="A37" s="21"/>
      <c r="B37" s="22"/>
      <c r="C37" s="23"/>
      <c r="D37" s="23"/>
      <c r="E37" s="24"/>
      <c r="F37" s="24"/>
      <c r="G37" s="23"/>
      <c r="H37" s="25"/>
      <c r="I37" s="23"/>
      <c r="J37" s="25"/>
    </row>
    <row collapsed="false" customFormat="false" customHeight="false" hidden="false" ht="14.7" outlineLevel="0" r="38">
      <c r="A38" s="30" t="s">
        <v>30</v>
      </c>
      <c r="B38" s="13"/>
      <c r="C38" s="28" t="n">
        <v>5000</v>
      </c>
      <c r="D38" s="28"/>
      <c r="E38" s="28" t="n">
        <v>5000</v>
      </c>
      <c r="F38" s="28" t="n">
        <v>0</v>
      </c>
      <c r="G38" s="28" t="n">
        <v>1000</v>
      </c>
      <c r="H38" s="29" t="n">
        <v>0</v>
      </c>
      <c r="I38" s="28" t="n">
        <v>1000</v>
      </c>
      <c r="J38" s="29" t="n">
        <v>0</v>
      </c>
    </row>
    <row collapsed="false" customFormat="false" customHeight="false" hidden="false" ht="14.7" outlineLevel="0" r="39">
      <c r="A39" s="30" t="s">
        <v>31</v>
      </c>
      <c r="B39" s="13"/>
      <c r="C39" s="28" t="n">
        <v>1300</v>
      </c>
      <c r="D39" s="28" t="n">
        <v>0</v>
      </c>
      <c r="E39" s="28" t="n">
        <v>300</v>
      </c>
      <c r="F39" s="28" t="n">
        <v>0</v>
      </c>
      <c r="G39" s="28" t="n">
        <v>100</v>
      </c>
      <c r="H39" s="29" t="n">
        <v>0</v>
      </c>
      <c r="I39" s="28" t="n">
        <v>0</v>
      </c>
      <c r="J39" s="29" t="n">
        <v>0</v>
      </c>
    </row>
    <row collapsed="false" customFormat="false" customHeight="false" hidden="false" ht="14.7" outlineLevel="0" r="40">
      <c r="A40" s="31" t="s">
        <v>32</v>
      </c>
      <c r="B40" s="13"/>
      <c r="C40" s="28" t="n">
        <v>500</v>
      </c>
      <c r="D40" s="28" t="n">
        <v>0</v>
      </c>
      <c r="E40" s="28" t="n">
        <v>500</v>
      </c>
      <c r="F40" s="28" t="n">
        <v>0</v>
      </c>
      <c r="G40" s="28" t="n">
        <v>200</v>
      </c>
      <c r="H40" s="29" t="n">
        <v>0</v>
      </c>
      <c r="I40" s="28" t="n">
        <v>200</v>
      </c>
      <c r="J40" s="29" t="n">
        <v>0</v>
      </c>
    </row>
    <row collapsed="false" customFormat="false" customHeight="false" hidden="false" ht="67.05" outlineLevel="0" r="41">
      <c r="A41" s="32" t="s">
        <v>33</v>
      </c>
      <c r="B41" s="13"/>
      <c r="C41" s="28" t="n">
        <v>1000</v>
      </c>
      <c r="D41" s="28" t="n">
        <v>0</v>
      </c>
      <c r="E41" s="28" t="n">
        <v>4000</v>
      </c>
      <c r="F41" s="28"/>
      <c r="G41" s="28" t="n">
        <v>4000</v>
      </c>
      <c r="H41" s="29"/>
      <c r="I41" s="28" t="n">
        <v>4000</v>
      </c>
      <c r="J41" s="29"/>
    </row>
    <row collapsed="false" customFormat="false" customHeight="false" hidden="false" ht="68.95" outlineLevel="0" r="42">
      <c r="A42" s="33" t="s">
        <v>34</v>
      </c>
      <c r="B42" s="22"/>
      <c r="C42" s="34" t="n">
        <v>2000</v>
      </c>
      <c r="D42" s="23"/>
      <c r="E42" s="24"/>
      <c r="F42" s="24"/>
      <c r="G42" s="23"/>
      <c r="H42" s="25"/>
      <c r="I42" s="23"/>
      <c r="J42" s="25"/>
    </row>
    <row collapsed="false" customFormat="false" customHeight="false" hidden="false" ht="14.7" outlineLevel="0" r="43">
      <c r="A43" s="35"/>
      <c r="B43" s="22"/>
      <c r="C43" s="23"/>
      <c r="D43" s="23"/>
      <c r="E43" s="24"/>
      <c r="F43" s="24"/>
      <c r="G43" s="23"/>
      <c r="H43" s="25"/>
      <c r="I43" s="23"/>
      <c r="J43" s="25"/>
    </row>
    <row collapsed="false" customFormat="false" customHeight="false" hidden="false" ht="14.7" outlineLevel="0" r="44">
      <c r="A44" s="36" t="s">
        <v>35</v>
      </c>
      <c r="B44" s="17"/>
      <c r="C44" s="37" t="n">
        <f aca="false">SUM(C29:C43)</f>
        <v>17800</v>
      </c>
      <c r="D44" s="37" t="n">
        <f aca="false">SUM(D29:D43)</f>
        <v>8000</v>
      </c>
      <c r="E44" s="38" t="n">
        <f aca="false">SUM(E29:E43)</f>
        <v>17800</v>
      </c>
      <c r="F44" s="38" t="n">
        <f aca="false">SUM(F29:F43)</f>
        <v>8000</v>
      </c>
      <c r="G44" s="37" t="n">
        <f aca="false">SUM(G29:G43)</f>
        <v>109300</v>
      </c>
      <c r="H44" s="39" t="n">
        <f aca="false">SUM(H29:H43)</f>
        <v>4000</v>
      </c>
      <c r="I44" s="37" t="n">
        <f aca="false">SUM(I29:I43)</f>
        <v>109200</v>
      </c>
      <c r="J44" s="39" t="n">
        <f aca="false">SUM(J29:J43)</f>
        <v>4000</v>
      </c>
    </row>
    <row collapsed="false" customFormat="false" customHeight="false" hidden="false" ht="14.7" outlineLevel="0" r="45">
      <c r="A45" s="35"/>
      <c r="B45" s="22"/>
      <c r="C45" s="23"/>
      <c r="D45" s="23"/>
      <c r="E45" s="24"/>
      <c r="F45" s="24"/>
      <c r="G45" s="23"/>
      <c r="H45" s="25"/>
      <c r="I45" s="23"/>
      <c r="J45" s="25"/>
    </row>
    <row collapsed="false" customFormat="false" customHeight="false" hidden="false" ht="239.85" outlineLevel="0" r="46">
      <c r="A46" s="40" t="s">
        <v>36</v>
      </c>
      <c r="B46" s="41"/>
      <c r="C46" s="42" t="n">
        <f aca="false">C26-C44</f>
        <v>157700</v>
      </c>
      <c r="D46" s="42" t="n">
        <f aca="false">D26-D44</f>
        <v>167500</v>
      </c>
      <c r="E46" s="42" t="n">
        <f aca="false">E26-E44</f>
        <v>339950</v>
      </c>
      <c r="F46" s="42" t="n">
        <f aca="false">F26-F44</f>
        <v>349750</v>
      </c>
      <c r="G46" s="42" t="n">
        <f aca="false">G26-G44</f>
        <v>218750</v>
      </c>
      <c r="H46" s="43" t="n">
        <f aca="false">H26-H44</f>
        <v>324050</v>
      </c>
      <c r="I46" s="42" t="n">
        <f aca="false">I26-I44</f>
        <v>336300</v>
      </c>
      <c r="J46" s="43" t="n">
        <f aca="false">J26-J44</f>
        <v>441500</v>
      </c>
    </row>
    <row collapsed="false" customFormat="false" customHeight="false" hidden="false" ht="176.55" outlineLevel="0" r="47">
      <c r="A47" s="40" t="s">
        <v>37</v>
      </c>
      <c r="B47" s="41"/>
      <c r="C47" s="44" t="n">
        <f aca="false">C46/C26</f>
        <v>0.898575498575499</v>
      </c>
      <c r="D47" s="44" t="n">
        <f aca="false">D46/D26</f>
        <v>0.954415954415954</v>
      </c>
      <c r="E47" s="44" t="n">
        <f aca="false">E46/E26</f>
        <v>0.950244584206848</v>
      </c>
      <c r="F47" s="44" t="n">
        <f aca="false">F46/F26</f>
        <v>0.977638015373864</v>
      </c>
      <c r="G47" s="44" t="n">
        <f aca="false">G46/G26</f>
        <v>0.666819082456943</v>
      </c>
      <c r="H47" s="45" t="n">
        <f aca="false">H46/H26</f>
        <v>0.98780673677793</v>
      </c>
      <c r="I47" s="44" t="n">
        <f aca="false">I46/I26</f>
        <v>0.754882154882155</v>
      </c>
      <c r="J47" s="45" t="n">
        <f aca="false">J46/J26</f>
        <v>0.991021324354658</v>
      </c>
    </row>
    <row collapsed="false" customFormat="false" customHeight="false" hidden="false" ht="14.7" outlineLevel="0" r="48">
      <c r="A48" s="46"/>
      <c r="B48" s="47"/>
      <c r="C48" s="48"/>
      <c r="D48" s="48"/>
      <c r="E48" s="49"/>
      <c r="F48" s="49"/>
      <c r="G48" s="48"/>
      <c r="H48" s="50"/>
      <c r="I48" s="48"/>
      <c r="J48" s="50"/>
    </row>
  </sheetData>
  <mergeCells count="4">
    <mergeCell ref="C2:D2"/>
    <mergeCell ref="E2:F2"/>
    <mergeCell ref="G2:H2"/>
    <mergeCell ref="I2:J2"/>
  </mergeCells>
  <printOptions headings="false" gridLines="false" gridLinesSet="true" horizontalCentered="false" verticalCentered="false"/>
  <pageMargins left="0.75" right="0.75" top="1" bottom="1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2012-11-24T17:12:48.00Z</dcterms:created>
  <dc:creator>Corine Fitzpatrick</dc:creator>
  <cp:lastModifiedBy>Dr.Fitzpatrick</cp:lastModifiedBy>
  <dcterms:modified xsi:type="dcterms:W3CDTF">2013-01-07T17:44:17.00Z</dcterms:modified>
  <cp:revision>0</cp:revision>
</cp:coreProperties>
</file>